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vid/Desktop/22:23 AGAR/Dordon 22:23/"/>
    </mc:Choice>
  </mc:AlternateContent>
  <xr:revisionPtr revIDLastSave="0" documentId="13_ncr:1_{88723E9C-661E-3548-BDBA-46B71976E4D0}" xr6:coauthVersionLast="47" xr6:coauthVersionMax="47" xr10:uidLastSave="{00000000-0000-0000-0000-000000000000}"/>
  <bookViews>
    <workbookView xWindow="3520" yWindow="4700" windowWidth="25880" windowHeight="17600" xr2:uid="{DBBF18FD-F92E-544C-B047-ADA5B441D227}"/>
  </bookViews>
  <sheets>
    <sheet name="Sheet1" sheetId="1" r:id="rId1"/>
    <sheet name="Sheet2" sheetId="2" r:id="rId2"/>
  </sheets>
  <definedNames>
    <definedName name="_xlnm.Print_Area" localSheetId="0">Sheet1!$A$1:$B$77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2" i="1" l="1"/>
  <c r="B20" i="1" l="1"/>
  <c r="B22" i="1" s="1"/>
  <c r="B8" i="1"/>
  <c r="B27" i="1" l="1"/>
  <c r="B64" i="1" s="1"/>
  <c r="B66" i="1" s="1"/>
  <c r="B77" i="1"/>
  <c r="B68" i="1" l="1"/>
</calcChain>
</file>

<file path=xl/sharedStrings.xml><?xml version="1.0" encoding="utf-8"?>
<sst xmlns="http://schemas.openxmlformats.org/spreadsheetml/2006/main" count="63" uniqueCount="60">
  <si>
    <t>Cash</t>
  </si>
  <si>
    <t>Balance b/f</t>
  </si>
  <si>
    <t>Income</t>
  </si>
  <si>
    <t>Precept</t>
  </si>
  <si>
    <t>Expenditure</t>
  </si>
  <si>
    <t>Insurance</t>
  </si>
  <si>
    <t>Bank Balances.</t>
  </si>
  <si>
    <t>Total Income</t>
  </si>
  <si>
    <t>Cash Banked</t>
  </si>
  <si>
    <t>Sundry Outside VAT Receipts</t>
  </si>
  <si>
    <t>Village Hall Rental Fee</t>
  </si>
  <si>
    <t>Bank Charges</t>
  </si>
  <si>
    <t>Legal And Professional Charges</t>
  </si>
  <si>
    <t>PAYE / NI / RTI</t>
  </si>
  <si>
    <t>Postage</t>
  </si>
  <si>
    <t>Printing And Stationery</t>
  </si>
  <si>
    <t>Sec 137 Grant</t>
  </si>
  <si>
    <t>VAT Input Tax</t>
  </si>
  <si>
    <t>Village Hall Electricty</t>
  </si>
  <si>
    <t>Village Hall Gas</t>
  </si>
  <si>
    <t>Village Hall Water.</t>
  </si>
  <si>
    <t>Wages &amp; Salaries</t>
  </si>
  <si>
    <t>Other Expenditure</t>
  </si>
  <si>
    <t>Total Expenditure Inc Staff</t>
  </si>
  <si>
    <t>HSBC: 90292494</t>
  </si>
  <si>
    <t>HSBC: 61183680</t>
  </si>
  <si>
    <t>CISWO Rent</t>
  </si>
  <si>
    <t>Unity Trust Bank: 20449861</t>
  </si>
  <si>
    <t>Unity Trust Bank: 20449874</t>
  </si>
  <si>
    <t>Training</t>
  </si>
  <si>
    <t>Village Hall Grounds Maintenance</t>
  </si>
  <si>
    <t>Bank Service Charge</t>
  </si>
  <si>
    <t>Freasley Common Maintenance</t>
  </si>
  <si>
    <t>Village Hall Buildings Maintenance</t>
  </si>
  <si>
    <t>Admin</t>
  </si>
  <si>
    <t>Village Hall Supplies</t>
  </si>
  <si>
    <t>Village Hall Capital Items</t>
  </si>
  <si>
    <t>Web Site Fees</t>
  </si>
  <si>
    <t xml:space="preserve">Total Other Expenditure </t>
  </si>
  <si>
    <t>External Grant</t>
  </si>
  <si>
    <t>Interest</t>
  </si>
  <si>
    <t>Total b/f</t>
  </si>
  <si>
    <t xml:space="preserve">Principle Council Grant </t>
  </si>
  <si>
    <t>Surplus for year</t>
  </si>
  <si>
    <t>Total  Other Receipts</t>
  </si>
  <si>
    <t>Other Receipts</t>
  </si>
  <si>
    <t>Unity Trust Bank: 20465366</t>
  </si>
  <si>
    <t>Unity Trust Bank: 204465379</t>
  </si>
  <si>
    <t>Intruder Alarm Village Hall</t>
  </si>
  <si>
    <t>Fire Alarm Village Hall</t>
  </si>
  <si>
    <t>Broadband</t>
  </si>
  <si>
    <t>Public Place Management</t>
  </si>
  <si>
    <t>Travelling Expenses</t>
  </si>
  <si>
    <t>Expenses</t>
  </si>
  <si>
    <t>Subscriptions</t>
  </si>
  <si>
    <t xml:space="preserve">Public Place Improvements </t>
  </si>
  <si>
    <t>Balance at 31.3.2023</t>
  </si>
  <si>
    <t>Village Hall  Waste and Refuge</t>
  </si>
  <si>
    <t>Neighbourhood Plan Consultancy &amp; Admin</t>
  </si>
  <si>
    <t>Hire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</si>
</sst>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1"/>
      <color rgb="FF000000"/>
      <name val="Helvetica Neue"/>
      <family val="2"/>
    </font>
    <font>
      <b/>
      <sz val="11"/>
      <color rgb="FF000000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1"/>
      <color rgb="FF00B050"/>
      <name val="Arial"/>
      <family val="2"/>
    </font>
    <font>
      <sz val="11"/>
      <color rgb="FF00B050"/>
      <name val="Calibri"/>
      <family val="2"/>
      <scheme val="minor"/>
    </font>
    <font>
      <sz val="11"/>
      <color rgb="FFFFC000"/>
      <name val="Arial"/>
      <family val="2"/>
    </font>
    <font>
      <sz val="11"/>
      <color rgb="FF00B050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0" borderId="0" xfId="0" applyNumberFormat="1"/>
    <xf numFmtId="0" fontId="2" fillId="0" borderId="0" xfId="0" applyFont="1"/>
    <xf numFmtId="15" fontId="2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0" fontId="2" fillId="2" borderId="0" xfId="0" applyFont="1" applyFill="1"/>
    <xf numFmtId="0" fontId="7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4" fontId="2" fillId="2" borderId="0" xfId="0" applyNumberFormat="1" applyFont="1" applyFill="1"/>
    <xf numFmtId="4" fontId="2" fillId="0" borderId="0" xfId="0" applyNumberFormat="1" applyFont="1"/>
    <xf numFmtId="4" fontId="8" fillId="0" borderId="0" xfId="0" applyNumberFormat="1" applyFont="1"/>
    <xf numFmtId="4" fontId="11" fillId="0" borderId="0" xfId="0" applyNumberFormat="1" applyFont="1"/>
    <xf numFmtId="4" fontId="13" fillId="0" borderId="0" xfId="0" applyNumberFormat="1" applyFont="1"/>
    <xf numFmtId="4" fontId="9" fillId="0" borderId="0" xfId="0" applyNumberFormat="1" applyFont="1"/>
    <xf numFmtId="4" fontId="12" fillId="0" borderId="0" xfId="0" applyNumberFormat="1" applyFont="1"/>
    <xf numFmtId="4" fontId="4" fillId="0" borderId="0" xfId="0" applyNumberFormat="1" applyFont="1"/>
    <xf numFmtId="4" fontId="10" fillId="0" borderId="0" xfId="0" applyNumberFormat="1" applyFont="1"/>
    <xf numFmtId="0" fontId="14" fillId="0" borderId="0" xfId="0" applyFont="1"/>
    <xf numFmtId="4" fontId="2" fillId="0" borderId="1" xfId="0" applyNumberFormat="1" applyFont="1" applyBorder="1"/>
    <xf numFmtId="4" fontId="2" fillId="2" borderId="1" xfId="0" applyNumberFormat="1" applyFont="1" applyFill="1" applyBorder="1"/>
    <xf numFmtId="4" fontId="12" fillId="0" borderId="1" xfId="0" applyNumberFormat="1" applyFont="1" applyBorder="1"/>
    <xf numFmtId="4" fontId="17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0" fontId="19" fillId="0" borderId="0" xfId="0" applyFont="1"/>
    <xf numFmtId="4" fontId="20" fillId="0" borderId="0" xfId="0" applyNumberFormat="1" applyFont="1"/>
    <xf numFmtId="4" fontId="19" fillId="0" borderId="0" xfId="0" applyNumberFormat="1" applyFont="1"/>
    <xf numFmtId="4" fontId="21" fillId="0" borderId="0" xfId="0" applyNumberFormat="1" applyFont="1"/>
    <xf numFmtId="0" fontId="22" fillId="0" borderId="0" xfId="0" applyFont="1"/>
    <xf numFmtId="0" fontId="19" fillId="0" borderId="0" xfId="0" applyFont="1" applyAlignment="1">
      <alignment vertical="top"/>
    </xf>
    <xf numFmtId="0" fontId="8" fillId="0" borderId="0" xfId="0" applyFont="1"/>
    <xf numFmtId="4" fontId="18" fillId="0" borderId="0" xfId="0" applyNumberFormat="1" applyFont="1" applyAlignment="1">
      <alignment vertical="top" wrapText="1"/>
    </xf>
    <xf numFmtId="4" fontId="15" fillId="0" borderId="0" xfId="0" applyNumberFormat="1" applyFont="1" applyAlignment="1">
      <alignment vertical="top"/>
    </xf>
    <xf numFmtId="0" fontId="18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5" fillId="0" borderId="0" xfId="0" applyFont="1" applyAlignment="1">
      <alignment vertical="top"/>
    </xf>
    <xf numFmtId="4" fontId="16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F1A1D-5A93-594B-9F2A-8293499F0CA4}">
  <dimension ref="A1:Q129"/>
  <sheetViews>
    <sheetView tabSelected="1" topLeftCell="A54" zoomScale="139" zoomScaleNormal="139" workbookViewId="0">
      <selection activeCell="A20" sqref="A20:XFD20"/>
    </sheetView>
  </sheetViews>
  <sheetFormatPr baseColWidth="10" defaultColWidth="10.83203125" defaultRowHeight="14" x14ac:dyDescent="0.15"/>
  <cols>
    <col min="1" max="1" width="33.6640625" style="5" customWidth="1"/>
    <col min="2" max="2" width="10.1640625" style="5" customWidth="1"/>
    <col min="3" max="4" width="10.83203125" style="5"/>
    <col min="5" max="5" width="12.1640625" style="5" customWidth="1"/>
    <col min="6" max="16384" width="10.83203125" style="5"/>
  </cols>
  <sheetData>
    <row r="1" spans="1:9" ht="15" x14ac:dyDescent="0.2">
      <c r="A1" s="2" t="s">
        <v>1</v>
      </c>
      <c r="B1" s="3">
        <v>44651</v>
      </c>
    </row>
    <row r="2" spans="1:9" ht="15" x14ac:dyDescent="0.2">
      <c r="A2" s="4"/>
      <c r="B2" s="4"/>
    </row>
    <row r="3" spans="1:9" ht="15" x14ac:dyDescent="0.2">
      <c r="A3" s="14" t="s">
        <v>24</v>
      </c>
      <c r="B3" s="13">
        <v>0</v>
      </c>
    </row>
    <row r="4" spans="1:9" ht="15" x14ac:dyDescent="0.2">
      <c r="A4" s="14" t="s">
        <v>25</v>
      </c>
      <c r="B4" s="13">
        <v>0</v>
      </c>
    </row>
    <row r="5" spans="1:9" ht="15" x14ac:dyDescent="0.2">
      <c r="A5" s="14" t="s">
        <v>27</v>
      </c>
      <c r="B5" s="13">
        <v>31932.69</v>
      </c>
    </row>
    <row r="6" spans="1:9" ht="15" x14ac:dyDescent="0.2">
      <c r="A6" s="14" t="s">
        <v>28</v>
      </c>
      <c r="B6" s="13">
        <v>16805.63</v>
      </c>
    </row>
    <row r="7" spans="1:9" ht="15" x14ac:dyDescent="0.2">
      <c r="A7" s="14" t="s">
        <v>0</v>
      </c>
      <c r="B7" s="13">
        <v>0</v>
      </c>
    </row>
    <row r="8" spans="1:9" ht="16" thickBot="1" x14ac:dyDescent="0.25">
      <c r="A8" s="15" t="s">
        <v>41</v>
      </c>
      <c r="B8" s="27">
        <f>SUM(B5:B7)</f>
        <v>48738.32</v>
      </c>
      <c r="E8" s="6"/>
      <c r="I8" s="31"/>
    </row>
    <row r="9" spans="1:9" ht="16" thickTop="1" x14ac:dyDescent="0.2">
      <c r="A9" s="4"/>
      <c r="B9" s="13"/>
    </row>
    <row r="10" spans="1:9" ht="15" x14ac:dyDescent="0.2">
      <c r="A10" s="2" t="s">
        <v>2</v>
      </c>
      <c r="B10" s="13"/>
    </row>
    <row r="11" spans="1:9" ht="15" x14ac:dyDescent="0.2">
      <c r="A11" s="4" t="s">
        <v>3</v>
      </c>
      <c r="B11" s="17">
        <v>30370.03</v>
      </c>
      <c r="E11" s="17"/>
      <c r="I11" s="31"/>
    </row>
    <row r="12" spans="1:9" ht="15" x14ac:dyDescent="0.2">
      <c r="B12" s="13"/>
    </row>
    <row r="13" spans="1:9" ht="15" x14ac:dyDescent="0.2">
      <c r="A13" s="2" t="s">
        <v>45</v>
      </c>
      <c r="B13" s="18"/>
    </row>
    <row r="14" spans="1:9" ht="15" x14ac:dyDescent="0.2">
      <c r="A14" s="7" t="s">
        <v>8</v>
      </c>
      <c r="B14" s="13">
        <v>0</v>
      </c>
    </row>
    <row r="15" spans="1:9" ht="15" x14ac:dyDescent="0.2">
      <c r="A15" s="7" t="s">
        <v>39</v>
      </c>
      <c r="B15" s="13">
        <v>23212</v>
      </c>
    </row>
    <row r="16" spans="1:9" ht="15" x14ac:dyDescent="0.2">
      <c r="A16" s="7" t="s">
        <v>42</v>
      </c>
      <c r="B16" s="13">
        <v>535</v>
      </c>
    </row>
    <row r="17" spans="1:16" ht="15" x14ac:dyDescent="0.2">
      <c r="A17" s="7" t="s">
        <v>40</v>
      </c>
      <c r="B17" s="13">
        <v>394.68</v>
      </c>
      <c r="D17" s="31"/>
      <c r="E17" s="31"/>
      <c r="F17" s="31"/>
      <c r="G17" s="31"/>
      <c r="H17" s="31"/>
      <c r="I17" s="31"/>
      <c r="J17" s="31"/>
      <c r="K17" s="31"/>
      <c r="L17" s="31"/>
      <c r="P17" s="6"/>
    </row>
    <row r="18" spans="1:16" ht="15" x14ac:dyDescent="0.2">
      <c r="A18" s="7" t="s">
        <v>9</v>
      </c>
      <c r="B18" s="13">
        <v>57</v>
      </c>
    </row>
    <row r="19" spans="1:16" ht="15" x14ac:dyDescent="0.2">
      <c r="A19" s="7" t="s">
        <v>10</v>
      </c>
      <c r="B19" s="13">
        <v>11587</v>
      </c>
      <c r="C19" s="32"/>
      <c r="D19" s="31"/>
      <c r="E19" s="33"/>
      <c r="F19" s="31"/>
      <c r="H19" s="23"/>
      <c r="J19" s="34"/>
    </row>
    <row r="20" spans="1:16" ht="15" x14ac:dyDescent="0.2">
      <c r="A20" s="8" t="s">
        <v>44</v>
      </c>
      <c r="B20" s="19">
        <f>SUM(B14:B19)</f>
        <v>35785.68</v>
      </c>
      <c r="G20" s="39"/>
    </row>
    <row r="21" spans="1:16" ht="15" x14ac:dyDescent="0.2">
      <c r="A21" s="8"/>
      <c r="B21" s="17"/>
      <c r="G21" s="39"/>
    </row>
    <row r="22" spans="1:16" s="10" customFormat="1" ht="16" thickBot="1" x14ac:dyDescent="0.25">
      <c r="A22" s="9" t="s">
        <v>7</v>
      </c>
      <c r="B22" s="27">
        <f>B20+B11</f>
        <v>66155.709999999992</v>
      </c>
      <c r="G22" s="39"/>
    </row>
    <row r="23" spans="1:16" ht="16" thickTop="1" x14ac:dyDescent="0.2">
      <c r="A23" s="4"/>
      <c r="B23" s="13"/>
      <c r="G23" s="40"/>
    </row>
    <row r="24" spans="1:16" ht="15" x14ac:dyDescent="0.2">
      <c r="A24" s="2" t="s">
        <v>4</v>
      </c>
      <c r="B24" s="13"/>
      <c r="G24" s="38"/>
    </row>
    <row r="25" spans="1:16" ht="15" x14ac:dyDescent="0.2">
      <c r="A25" s="7" t="s">
        <v>21</v>
      </c>
      <c r="B25" s="13">
        <v>17207.78</v>
      </c>
      <c r="G25" s="38"/>
    </row>
    <row r="26" spans="1:16" ht="15" x14ac:dyDescent="0.2">
      <c r="A26" s="7" t="s">
        <v>13</v>
      </c>
      <c r="B26" s="13">
        <v>1548.05</v>
      </c>
      <c r="G26" s="40"/>
    </row>
    <row r="27" spans="1:16" ht="15" x14ac:dyDescent="0.2">
      <c r="A27" s="7"/>
      <c r="B27" s="20">
        <f>SUM(B25:B26)</f>
        <v>18755.829999999998</v>
      </c>
      <c r="G27" s="38"/>
    </row>
    <row r="28" spans="1:16" ht="15" x14ac:dyDescent="0.2">
      <c r="A28" s="7"/>
      <c r="B28" s="21"/>
      <c r="G28" s="38"/>
    </row>
    <row r="29" spans="1:16" ht="15" x14ac:dyDescent="0.2">
      <c r="A29" s="2" t="s">
        <v>22</v>
      </c>
      <c r="B29" s="13"/>
      <c r="G29" s="6"/>
    </row>
    <row r="30" spans="1:16" ht="15" x14ac:dyDescent="0.2">
      <c r="A30" s="7" t="s">
        <v>11</v>
      </c>
      <c r="B30" s="13">
        <v>0</v>
      </c>
      <c r="D30" s="11"/>
      <c r="F30" s="11"/>
    </row>
    <row r="31" spans="1:16" ht="15" x14ac:dyDescent="0.2">
      <c r="A31" s="7" t="s">
        <v>31</v>
      </c>
      <c r="B31" s="13">
        <v>72</v>
      </c>
      <c r="D31" s="11"/>
      <c r="F31" s="11"/>
    </row>
    <row r="32" spans="1:16" ht="15" x14ac:dyDescent="0.2">
      <c r="A32" s="7" t="s">
        <v>59</v>
      </c>
      <c r="B32" s="13">
        <v>40</v>
      </c>
      <c r="D32" s="11"/>
      <c r="F32" s="11"/>
    </row>
    <row r="33" spans="1:6" ht="15" x14ac:dyDescent="0.2">
      <c r="A33" s="7" t="s">
        <v>55</v>
      </c>
      <c r="B33" s="13">
        <v>7660.8</v>
      </c>
      <c r="D33" s="11"/>
      <c r="F33" s="11"/>
    </row>
    <row r="34" spans="1:6" ht="15" x14ac:dyDescent="0.2">
      <c r="A34" s="7" t="s">
        <v>34</v>
      </c>
      <c r="B34" s="13">
        <v>0</v>
      </c>
      <c r="D34" s="11"/>
      <c r="F34" s="11"/>
    </row>
    <row r="35" spans="1:6" ht="15" x14ac:dyDescent="0.2">
      <c r="A35" s="7" t="s">
        <v>5</v>
      </c>
      <c r="B35" s="13">
        <v>1734.75</v>
      </c>
      <c r="D35" s="11"/>
      <c r="F35" s="11"/>
    </row>
    <row r="36" spans="1:6" ht="15" x14ac:dyDescent="0.2">
      <c r="A36" s="7" t="s">
        <v>12</v>
      </c>
      <c r="B36" s="13">
        <v>1707.51</v>
      </c>
      <c r="D36" s="11"/>
      <c r="F36" s="11"/>
    </row>
    <row r="37" spans="1:6" ht="15" x14ac:dyDescent="0.2">
      <c r="A37" s="7" t="s">
        <v>51</v>
      </c>
      <c r="B37" s="13">
        <v>7126.38</v>
      </c>
      <c r="D37" s="11"/>
      <c r="F37" s="11"/>
    </row>
    <row r="38" spans="1:6" ht="15" x14ac:dyDescent="0.2">
      <c r="A38" s="7" t="s">
        <v>58</v>
      </c>
      <c r="B38" s="13">
        <v>13182.4</v>
      </c>
      <c r="D38" s="11"/>
      <c r="F38" s="11"/>
    </row>
    <row r="39" spans="1:6" ht="15" x14ac:dyDescent="0.2">
      <c r="A39" s="7" t="s">
        <v>29</v>
      </c>
      <c r="B39" s="13">
        <v>276</v>
      </c>
      <c r="D39" s="11"/>
      <c r="F39" s="11"/>
    </row>
    <row r="40" spans="1:6" ht="15" x14ac:dyDescent="0.2">
      <c r="A40" s="7" t="s">
        <v>14</v>
      </c>
      <c r="B40" s="13">
        <v>0</v>
      </c>
      <c r="D40" s="11"/>
    </row>
    <row r="41" spans="1:6" ht="15" x14ac:dyDescent="0.2">
      <c r="A41" s="7" t="s">
        <v>15</v>
      </c>
      <c r="B41" s="13">
        <v>49.95</v>
      </c>
      <c r="D41" s="11"/>
      <c r="F41" s="11"/>
    </row>
    <row r="42" spans="1:6" ht="15" x14ac:dyDescent="0.2">
      <c r="A42" s="4" t="s">
        <v>26</v>
      </c>
      <c r="B42" s="13">
        <v>0</v>
      </c>
      <c r="D42" s="11"/>
      <c r="F42" s="11"/>
    </row>
    <row r="43" spans="1:6" ht="15" x14ac:dyDescent="0.2">
      <c r="A43" s="7" t="s">
        <v>16</v>
      </c>
      <c r="B43" s="13">
        <v>2394</v>
      </c>
      <c r="D43" s="11"/>
      <c r="F43" s="11"/>
    </row>
    <row r="44" spans="1:6" ht="15" x14ac:dyDescent="0.2">
      <c r="A44" s="7" t="s">
        <v>54</v>
      </c>
      <c r="B44" s="13">
        <v>862.94</v>
      </c>
      <c r="D44" s="11"/>
      <c r="F44" s="11"/>
    </row>
    <row r="45" spans="1:6" ht="15" x14ac:dyDescent="0.2">
      <c r="A45" s="7" t="s">
        <v>50</v>
      </c>
      <c r="B45" s="13">
        <v>290.23</v>
      </c>
      <c r="D45" s="11"/>
      <c r="F45" s="11"/>
    </row>
    <row r="46" spans="1:6" ht="15" x14ac:dyDescent="0.2">
      <c r="A46" s="7" t="s">
        <v>17</v>
      </c>
      <c r="B46" s="13">
        <v>0</v>
      </c>
      <c r="D46" s="11"/>
      <c r="F46" s="11"/>
    </row>
    <row r="47" spans="1:6" ht="15" x14ac:dyDescent="0.2">
      <c r="A47" s="7" t="s">
        <v>18</v>
      </c>
      <c r="B47" s="13">
        <v>1930.93</v>
      </c>
      <c r="D47" s="11"/>
      <c r="F47" s="11"/>
    </row>
    <row r="48" spans="1:6" ht="15" x14ac:dyDescent="0.2">
      <c r="A48" s="7" t="s">
        <v>19</v>
      </c>
      <c r="B48" s="13">
        <v>4221.74</v>
      </c>
      <c r="D48" s="11"/>
      <c r="F48" s="11"/>
    </row>
    <row r="49" spans="1:17" ht="15" x14ac:dyDescent="0.2">
      <c r="A49" s="7" t="s">
        <v>20</v>
      </c>
      <c r="B49" s="13">
        <v>1736.39</v>
      </c>
      <c r="D49" s="11"/>
      <c r="F49" s="11"/>
    </row>
    <row r="50" spans="1:17" ht="15" x14ac:dyDescent="0.2">
      <c r="A50" s="7" t="s">
        <v>57</v>
      </c>
      <c r="B50" s="13">
        <v>1169.68</v>
      </c>
      <c r="D50" s="11"/>
      <c r="F50" s="11"/>
    </row>
    <row r="51" spans="1:17" ht="15" x14ac:dyDescent="0.2">
      <c r="A51" s="7" t="s">
        <v>30</v>
      </c>
      <c r="B51" s="13">
        <v>845</v>
      </c>
      <c r="D51" s="11"/>
      <c r="F51" s="11"/>
    </row>
    <row r="52" spans="1:17" ht="15" x14ac:dyDescent="0.2">
      <c r="A52" s="7" t="s">
        <v>33</v>
      </c>
      <c r="B52" s="13">
        <v>13654.39</v>
      </c>
      <c r="D52" s="11"/>
      <c r="F52" s="11"/>
    </row>
    <row r="53" spans="1:17" ht="15" x14ac:dyDescent="0.2">
      <c r="A53" s="7" t="s">
        <v>35</v>
      </c>
      <c r="B53" s="13">
        <v>1298.1600000000001</v>
      </c>
      <c r="D53" s="11"/>
      <c r="F53" s="11"/>
    </row>
    <row r="54" spans="1:17" ht="15" x14ac:dyDescent="0.2">
      <c r="A54" s="7" t="s">
        <v>36</v>
      </c>
      <c r="B54" s="13">
        <v>0</v>
      </c>
      <c r="D54" s="11"/>
      <c r="F54" s="11"/>
    </row>
    <row r="55" spans="1:17" ht="15" x14ac:dyDescent="0.2">
      <c r="A55" s="7" t="s">
        <v>32</v>
      </c>
      <c r="B55" s="13">
        <v>0</v>
      </c>
      <c r="D55" s="11"/>
      <c r="F55" s="11"/>
    </row>
    <row r="56" spans="1:17" ht="15" x14ac:dyDescent="0.2">
      <c r="A56" s="7" t="s">
        <v>49</v>
      </c>
      <c r="B56" s="13">
        <v>654.45000000000005</v>
      </c>
      <c r="D56" s="11"/>
      <c r="F56" s="11"/>
    </row>
    <row r="57" spans="1:17" ht="15" x14ac:dyDescent="0.2">
      <c r="A57" s="7" t="s">
        <v>37</v>
      </c>
      <c r="B57" s="13">
        <v>0</v>
      </c>
      <c r="D57" s="11"/>
      <c r="F57" s="11"/>
    </row>
    <row r="58" spans="1:17" ht="15" x14ac:dyDescent="0.2">
      <c r="A58" s="7" t="s">
        <v>53</v>
      </c>
      <c r="B58" s="13">
        <v>0</v>
      </c>
      <c r="D58" s="11"/>
      <c r="F58" s="11"/>
    </row>
    <row r="59" spans="1:17" ht="15" x14ac:dyDescent="0.2">
      <c r="A59" s="7" t="s">
        <v>52</v>
      </c>
      <c r="B59" s="13">
        <v>69.75</v>
      </c>
      <c r="D59" s="11"/>
      <c r="F59" s="11"/>
    </row>
    <row r="60" spans="1:17" ht="15" x14ac:dyDescent="0.2">
      <c r="A60" s="25" t="s">
        <v>48</v>
      </c>
      <c r="B60" s="13">
        <v>751.6</v>
      </c>
      <c r="D60" s="11"/>
      <c r="F60" s="11"/>
    </row>
    <row r="61" spans="1:17" ht="15" x14ac:dyDescent="0.2">
      <c r="A61" s="37"/>
      <c r="B61" s="18"/>
      <c r="D61" s="11"/>
      <c r="E61" s="31"/>
      <c r="F61" s="35"/>
      <c r="G61" s="38"/>
      <c r="H61" s="31"/>
      <c r="I61" s="36"/>
      <c r="J61" s="31"/>
      <c r="M61" s="6"/>
      <c r="Q61" s="6"/>
    </row>
    <row r="62" spans="1:17" ht="15" x14ac:dyDescent="0.2">
      <c r="A62" s="12" t="s">
        <v>38</v>
      </c>
      <c r="B62" s="17">
        <f>SUM(B30:B61)</f>
        <v>61729.049999999996</v>
      </c>
      <c r="D62" s="11"/>
      <c r="F62" s="11"/>
      <c r="G62" s="38"/>
    </row>
    <row r="63" spans="1:17" ht="16" x14ac:dyDescent="0.2">
      <c r="B63" s="19"/>
      <c r="D63" s="11"/>
      <c r="F63" s="11"/>
      <c r="G63" s="43"/>
    </row>
    <row r="64" spans="1:17" ht="17" thickBot="1" x14ac:dyDescent="0.25">
      <c r="A64" s="9" t="s">
        <v>23</v>
      </c>
      <c r="B64" s="27">
        <f>B62+B27</f>
        <v>80484.87999999999</v>
      </c>
      <c r="G64" s="41"/>
    </row>
    <row r="65" spans="1:7" ht="16" thickTop="1" x14ac:dyDescent="0.2">
      <c r="A65" s="9"/>
      <c r="B65" s="16"/>
      <c r="G65" s="42"/>
    </row>
    <row r="66" spans="1:7" ht="15" x14ac:dyDescent="0.2">
      <c r="A66" s="9" t="s">
        <v>43</v>
      </c>
      <c r="B66" s="16">
        <f>B22-B64</f>
        <v>-14329.169999999998</v>
      </c>
      <c r="G66" s="42"/>
    </row>
    <row r="67" spans="1:7" ht="15" x14ac:dyDescent="0.2">
      <c r="A67" s="2"/>
      <c r="B67" s="13"/>
      <c r="G67" s="42"/>
    </row>
    <row r="68" spans="1:7" ht="16" thickBot="1" x14ac:dyDescent="0.25">
      <c r="A68" s="2" t="s">
        <v>56</v>
      </c>
      <c r="B68" s="26">
        <f>B66+B8</f>
        <v>34409.15</v>
      </c>
      <c r="G68" s="38"/>
    </row>
    <row r="69" spans="1:7" ht="16" thickTop="1" x14ac:dyDescent="0.2">
      <c r="A69" s="2"/>
      <c r="B69" s="13"/>
      <c r="G69" s="40"/>
    </row>
    <row r="70" spans="1:7" ht="15" x14ac:dyDescent="0.2">
      <c r="A70" s="2" t="s">
        <v>6</v>
      </c>
      <c r="B70" s="13"/>
      <c r="E70" s="10"/>
      <c r="G70" s="38"/>
    </row>
    <row r="71" spans="1:7" s="4" customFormat="1" ht="15" x14ac:dyDescent="0.2">
      <c r="A71" s="14" t="s">
        <v>27</v>
      </c>
      <c r="B71" s="29">
        <v>2426.56</v>
      </c>
      <c r="G71" s="38"/>
    </row>
    <row r="72" spans="1:7" s="4" customFormat="1" ht="15" x14ac:dyDescent="0.2">
      <c r="A72" s="14" t="s">
        <v>46</v>
      </c>
      <c r="B72" s="30">
        <v>17.82</v>
      </c>
      <c r="G72" s="40"/>
    </row>
    <row r="73" spans="1:7" s="4" customFormat="1" ht="15" x14ac:dyDescent="0.2">
      <c r="A73" s="14" t="s">
        <v>47</v>
      </c>
      <c r="B73" s="30">
        <v>158.19</v>
      </c>
    </row>
    <row r="74" spans="1:7" s="4" customFormat="1" ht="15" x14ac:dyDescent="0.2">
      <c r="A74" s="14" t="s">
        <v>28</v>
      </c>
      <c r="B74" s="29">
        <v>31806.58</v>
      </c>
      <c r="G74" s="18"/>
    </row>
    <row r="75" spans="1:7" s="4" customFormat="1" ht="15" x14ac:dyDescent="0.2">
      <c r="A75" s="14" t="s">
        <v>0</v>
      </c>
      <c r="B75" s="13">
        <v>0</v>
      </c>
    </row>
    <row r="76" spans="1:7" ht="15" x14ac:dyDescent="0.2">
      <c r="A76" s="4"/>
      <c r="B76" s="22"/>
    </row>
    <row r="77" spans="1:7" ht="16" thickBot="1" x14ac:dyDescent="0.25">
      <c r="A77" s="4"/>
      <c r="B77" s="28">
        <f>SUM(B71:B76)</f>
        <v>34409.15</v>
      </c>
    </row>
    <row r="78" spans="1:7" ht="16" thickTop="1" x14ac:dyDescent="0.2">
      <c r="A78" s="4"/>
      <c r="B78" s="13"/>
    </row>
    <row r="79" spans="1:7" ht="15" x14ac:dyDescent="0.2">
      <c r="A79" s="4"/>
      <c r="B79" s="13"/>
    </row>
    <row r="80" spans="1:7" ht="15" x14ac:dyDescent="0.2">
      <c r="A80" s="4"/>
      <c r="B80" s="13"/>
    </row>
    <row r="81" spans="1:2" x14ac:dyDescent="0.15">
      <c r="B81" s="23"/>
    </row>
    <row r="82" spans="1:2" x14ac:dyDescent="0.15">
      <c r="B82" s="23"/>
    </row>
    <row r="83" spans="1:2" x14ac:dyDescent="0.15">
      <c r="B83" s="23"/>
    </row>
    <row r="84" spans="1:2" x14ac:dyDescent="0.15">
      <c r="B84" s="23"/>
    </row>
    <row r="85" spans="1:2" x14ac:dyDescent="0.15">
      <c r="B85" s="23"/>
    </row>
    <row r="86" spans="1:2" x14ac:dyDescent="0.15">
      <c r="A86" s="11"/>
      <c r="B86" s="24"/>
    </row>
    <row r="87" spans="1:2" x14ac:dyDescent="0.15">
      <c r="A87" s="11"/>
      <c r="B87" s="24"/>
    </row>
    <row r="88" spans="1:2" x14ac:dyDescent="0.15">
      <c r="A88" s="11"/>
      <c r="B88" s="24"/>
    </row>
    <row r="89" spans="1:2" x14ac:dyDescent="0.15">
      <c r="A89" s="11"/>
      <c r="B89" s="24"/>
    </row>
    <row r="90" spans="1:2" x14ac:dyDescent="0.15">
      <c r="A90" s="11"/>
      <c r="B90" s="11"/>
    </row>
    <row r="91" spans="1:2" x14ac:dyDescent="0.15">
      <c r="A91" s="11"/>
      <c r="B91" s="11"/>
    </row>
    <row r="92" spans="1:2" x14ac:dyDescent="0.15">
      <c r="A92" s="11"/>
      <c r="B92" s="11"/>
    </row>
    <row r="93" spans="1:2" x14ac:dyDescent="0.15">
      <c r="A93" s="11"/>
      <c r="B93" s="11"/>
    </row>
    <row r="94" spans="1:2" x14ac:dyDescent="0.15">
      <c r="A94" s="11"/>
      <c r="B94" s="11"/>
    </row>
    <row r="95" spans="1:2" x14ac:dyDescent="0.15">
      <c r="A95" s="11"/>
      <c r="B95" s="11"/>
    </row>
    <row r="96" spans="1:2" x14ac:dyDescent="0.15">
      <c r="A96" s="11"/>
      <c r="B96" s="11"/>
    </row>
    <row r="97" spans="1:2" x14ac:dyDescent="0.15">
      <c r="A97" s="11"/>
      <c r="B97" s="11"/>
    </row>
    <row r="98" spans="1:2" x14ac:dyDescent="0.15">
      <c r="A98" s="11"/>
      <c r="B98" s="11"/>
    </row>
    <row r="99" spans="1:2" x14ac:dyDescent="0.15">
      <c r="A99" s="11"/>
      <c r="B99" s="11"/>
    </row>
    <row r="100" spans="1:2" x14ac:dyDescent="0.15">
      <c r="A100" s="11"/>
      <c r="B100" s="11"/>
    </row>
    <row r="101" spans="1:2" x14ac:dyDescent="0.15">
      <c r="A101" s="11"/>
      <c r="B101" s="11"/>
    </row>
    <row r="102" spans="1:2" x14ac:dyDescent="0.15">
      <c r="A102" s="11"/>
      <c r="B102" s="11"/>
    </row>
    <row r="103" spans="1:2" x14ac:dyDescent="0.15">
      <c r="A103" s="11"/>
      <c r="B103" s="11"/>
    </row>
    <row r="104" spans="1:2" x14ac:dyDescent="0.15">
      <c r="A104" s="11"/>
      <c r="B104" s="11"/>
    </row>
    <row r="105" spans="1:2" x14ac:dyDescent="0.15">
      <c r="A105" s="11"/>
      <c r="B105" s="11"/>
    </row>
    <row r="106" spans="1:2" x14ac:dyDescent="0.15">
      <c r="A106" s="11"/>
      <c r="B106" s="11"/>
    </row>
    <row r="107" spans="1:2" x14ac:dyDescent="0.15">
      <c r="A107" s="11"/>
      <c r="B107" s="11"/>
    </row>
    <row r="108" spans="1:2" x14ac:dyDescent="0.15">
      <c r="A108" s="11"/>
      <c r="B108" s="11"/>
    </row>
    <row r="109" spans="1:2" x14ac:dyDescent="0.15">
      <c r="A109" s="11"/>
      <c r="B109" s="11"/>
    </row>
    <row r="110" spans="1:2" x14ac:dyDescent="0.15">
      <c r="A110" s="11"/>
      <c r="B110" s="11"/>
    </row>
    <row r="111" spans="1:2" x14ac:dyDescent="0.15">
      <c r="A111" s="11"/>
      <c r="B111" s="11"/>
    </row>
    <row r="116" spans="1:2" x14ac:dyDescent="0.15">
      <c r="A116" s="11"/>
      <c r="B116" s="11"/>
    </row>
    <row r="117" spans="1:2" x14ac:dyDescent="0.15">
      <c r="A117" s="11"/>
      <c r="B117" s="11"/>
    </row>
    <row r="118" spans="1:2" x14ac:dyDescent="0.15">
      <c r="A118" s="11"/>
      <c r="B118" s="11"/>
    </row>
    <row r="119" spans="1:2" x14ac:dyDescent="0.15">
      <c r="A119" s="11"/>
      <c r="B119" s="11"/>
    </row>
    <row r="120" spans="1:2" x14ac:dyDescent="0.15">
      <c r="A120" s="11"/>
      <c r="B120" s="11"/>
    </row>
    <row r="121" spans="1:2" x14ac:dyDescent="0.15">
      <c r="A121" s="11"/>
      <c r="B121" s="11"/>
    </row>
    <row r="122" spans="1:2" x14ac:dyDescent="0.15">
      <c r="A122" s="11"/>
      <c r="B122" s="11"/>
    </row>
    <row r="123" spans="1:2" x14ac:dyDescent="0.15">
      <c r="A123" s="11"/>
      <c r="B123" s="11"/>
    </row>
    <row r="124" spans="1:2" x14ac:dyDescent="0.15">
      <c r="A124" s="11"/>
      <c r="B124" s="11"/>
    </row>
    <row r="125" spans="1:2" x14ac:dyDescent="0.15">
      <c r="A125" s="11"/>
      <c r="B125" s="11"/>
    </row>
    <row r="126" spans="1:2" x14ac:dyDescent="0.15">
      <c r="A126" s="11"/>
      <c r="B126" s="11"/>
    </row>
    <row r="127" spans="1:2" x14ac:dyDescent="0.15">
      <c r="A127" s="11"/>
      <c r="B127" s="11"/>
    </row>
    <row r="128" spans="1:2" x14ac:dyDescent="0.15">
      <c r="A128" s="11"/>
      <c r="B128" s="11"/>
    </row>
    <row r="129" spans="1:2" x14ac:dyDescent="0.15">
      <c r="A129" s="11"/>
      <c r="B129" s="11"/>
    </row>
  </sheetData>
  <phoneticPr fontId="1" type="noConversion"/>
  <pageMargins left="0.7" right="0.7" top="0.75" bottom="0.75" header="0.3" footer="0.3"/>
  <pageSetup paperSize="9" orientation="portrait" copies="6" r:id="rId1"/>
  <ignoredErrors>
    <ignoredError sqref="B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19305-B991-684D-94EE-2AC4030C20E9}">
  <dimension ref="B3:C17"/>
  <sheetViews>
    <sheetView workbookViewId="0">
      <selection activeCell="J16" sqref="J16"/>
    </sheetView>
  </sheetViews>
  <sheetFormatPr baseColWidth="10" defaultColWidth="11" defaultRowHeight="16" x14ac:dyDescent="0.2"/>
  <sheetData>
    <row r="3" spans="2:3" x14ac:dyDescent="0.2">
      <c r="B3" s="1"/>
      <c r="C3" s="1"/>
    </row>
    <row r="5" spans="2:3" x14ac:dyDescent="0.2">
      <c r="B5" s="1"/>
      <c r="C5" s="1"/>
    </row>
    <row r="7" spans="2:3" x14ac:dyDescent="0.2">
      <c r="B7" s="1"/>
      <c r="C7" s="1"/>
    </row>
    <row r="9" spans="2:3" x14ac:dyDescent="0.2">
      <c r="B9" s="1"/>
      <c r="C9" s="1"/>
    </row>
    <row r="11" spans="2:3" x14ac:dyDescent="0.2">
      <c r="B11" s="1"/>
      <c r="C11" s="1"/>
    </row>
    <row r="13" spans="2:3" x14ac:dyDescent="0.2">
      <c r="B13" s="1"/>
      <c r="C13" s="1"/>
    </row>
    <row r="15" spans="2:3" x14ac:dyDescent="0.2">
      <c r="B15" s="1"/>
      <c r="C15" s="1"/>
    </row>
    <row r="17" spans="2:3" x14ac:dyDescent="0.2">
      <c r="B17" s="1"/>
      <c r="C17" s="1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Reilly</dc:creator>
  <cp:lastModifiedBy>David Reilly</cp:lastModifiedBy>
  <cp:lastPrinted>2023-06-26T14:28:38Z</cp:lastPrinted>
  <dcterms:created xsi:type="dcterms:W3CDTF">2021-04-05T16:02:05Z</dcterms:created>
  <dcterms:modified xsi:type="dcterms:W3CDTF">2023-07-27T08:46:39Z</dcterms:modified>
</cp:coreProperties>
</file>